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2024" sheetId="1" r:id="rId4"/>
    <sheet state="visible" name="Feburary 2024" sheetId="2" r:id="rId5"/>
  </sheets>
  <definedNames/>
  <calcPr/>
</workbook>
</file>

<file path=xl/sharedStrings.xml><?xml version="1.0" encoding="utf-8"?>
<sst xmlns="http://schemas.openxmlformats.org/spreadsheetml/2006/main" count="45" uniqueCount="24">
  <si>
    <t>DHIMAN WORLD</t>
  </si>
  <si>
    <t xml:space="preserve">Income &amp; expense sheet Jan-2024 </t>
  </si>
  <si>
    <t>TOTAL INCOME</t>
  </si>
  <si>
    <t>TOTAL EXPENSES</t>
  </si>
  <si>
    <t>TOTAL PROFIT</t>
  </si>
  <si>
    <t>TOTAL LOSS</t>
  </si>
  <si>
    <t>INCOME</t>
  </si>
  <si>
    <t>EXPENSE</t>
  </si>
  <si>
    <t>SN.</t>
  </si>
  <si>
    <t>Date</t>
  </si>
  <si>
    <t>Source of  income</t>
  </si>
  <si>
    <t>Amount</t>
  </si>
  <si>
    <t>Expense name</t>
  </si>
  <si>
    <t>Adsense</t>
  </si>
  <si>
    <t>Mobile</t>
  </si>
  <si>
    <t>House rent</t>
  </si>
  <si>
    <t>Video Gimble</t>
  </si>
  <si>
    <t>Shutterstock</t>
  </si>
  <si>
    <t xml:space="preserve">Income &amp; expense sheet Feb-2024 </t>
  </si>
  <si>
    <t>Mobile iphone 14 pro</t>
  </si>
  <si>
    <t>Tripod</t>
  </si>
  <si>
    <t>Xbox</t>
  </si>
  <si>
    <t>Family income</t>
  </si>
  <si>
    <t>Electricity and water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</si>
</sst>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₹]#,##0.00"/>
    <numFmt numFmtId="165" formatCode="[$+₹]#,##0.00"/>
    <numFmt numFmtId="166" formatCode="d&quot;-&quot;mm&quot;-&quot;yyyy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7.0"/>
      <color theme="1"/>
      <name val="Impact"/>
    </font>
    <font/>
    <font>
      <b/>
      <sz val="15.0"/>
      <color theme="1"/>
      <name val="Arial"/>
      <scheme val="minor"/>
    </font>
    <font>
      <b/>
      <sz val="15.0"/>
      <color rgb="FF38761D"/>
      <name val="Arial"/>
      <scheme val="minor"/>
    </font>
    <font>
      <b/>
      <sz val="15.0"/>
      <color rgb="FFFF0000"/>
      <name val="Arial"/>
      <scheme val="minor"/>
    </font>
    <font>
      <b/>
      <sz val="17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/>
    <border>
      <left style="thick">
        <color rgb="FF666666"/>
      </left>
      <top style="thick">
        <color rgb="FF666666"/>
      </top>
      <bottom style="thick">
        <color rgb="FF666666"/>
      </bottom>
    </border>
    <border>
      <right style="thick">
        <color rgb="FF666666"/>
      </right>
      <top style="thick">
        <color rgb="FF666666"/>
      </top>
      <bottom style="thick">
        <color rgb="FF666666"/>
      </bottom>
    </border>
    <border>
      <top style="thick">
        <color rgb="FF666666"/>
      </top>
      <bottom style="thick">
        <color rgb="FF666666"/>
      </bottom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left" readingOrder="0" vertical="center"/>
    </xf>
    <xf borderId="0" fillId="2" fontId="1" numFmtId="0" xfId="0" applyAlignment="1" applyFont="1">
      <alignment horizontal="right" readingOrder="0" vertical="center"/>
    </xf>
    <xf borderId="0" fillId="2" fontId="2" numFmtId="0" xfId="0" applyAlignment="1" applyFont="1">
      <alignment horizontal="right" readingOrder="0" vertical="center"/>
    </xf>
    <xf borderId="0" fillId="2" fontId="1" numFmtId="164" xfId="0" applyAlignment="1" applyFont="1" applyNumberFormat="1">
      <alignment horizontal="center"/>
    </xf>
    <xf borderId="1" fillId="2" fontId="3" numFmtId="0" xfId="0" applyAlignment="1" applyBorder="1" applyFont="1">
      <alignment horizontal="right" readingOrder="0" vertical="center"/>
    </xf>
    <xf borderId="2" fillId="0" fontId="4" numFmtId="0" xfId="0" applyBorder="1" applyFont="1"/>
    <xf borderId="1" fillId="2" fontId="3" numFmtId="0" xfId="0" applyAlignment="1" applyBorder="1" applyFont="1">
      <alignment horizontal="right" readingOrder="0" shrinkToFit="0" vertical="center" wrapText="1"/>
    </xf>
    <xf borderId="3" fillId="0" fontId="4" numFmtId="0" xfId="0" applyBorder="1" applyFont="1"/>
    <xf borderId="1" fillId="2" fontId="5" numFmtId="164" xfId="0" applyBorder="1" applyFont="1" applyNumberFormat="1"/>
    <xf borderId="1" fillId="2" fontId="5" numFmtId="164" xfId="0" applyBorder="1" applyFont="1" applyNumberFormat="1"/>
    <xf borderId="1" fillId="2" fontId="6" numFmtId="165" xfId="0" applyBorder="1" applyFont="1" applyNumberFormat="1"/>
    <xf borderId="1" fillId="2" fontId="7" numFmtId="0" xfId="0" applyBorder="1" applyFont="1"/>
    <xf borderId="0" fillId="2" fontId="8" numFmtId="0" xfId="0" applyAlignment="1" applyFont="1">
      <alignment horizontal="center" readingOrder="0"/>
    </xf>
    <xf borderId="0" fillId="2" fontId="2" numFmtId="0" xfId="0" applyFont="1"/>
    <xf borderId="4" fillId="2" fontId="2" numFmtId="0" xfId="0" applyAlignment="1" applyBorder="1" applyFont="1">
      <alignment horizontal="left" readingOrder="0" vertical="center"/>
    </xf>
    <xf borderId="4" fillId="2" fontId="2" numFmtId="0" xfId="0" applyAlignment="1" applyBorder="1" applyFont="1">
      <alignment horizontal="left" readingOrder="0"/>
    </xf>
    <xf borderId="0" fillId="2" fontId="2" numFmtId="0" xfId="0" applyAlignment="1" applyFont="1">
      <alignment horizontal="left"/>
    </xf>
    <xf borderId="0" fillId="0" fontId="2" numFmtId="0" xfId="0" applyFont="1"/>
    <xf borderId="4" fillId="2" fontId="1" numFmtId="0" xfId="0" applyAlignment="1" applyBorder="1" applyFont="1">
      <alignment horizontal="left" vertical="center"/>
    </xf>
    <xf borderId="4" fillId="2" fontId="1" numFmtId="166" xfId="0" applyAlignment="1" applyBorder="1" applyFont="1" applyNumberFormat="1">
      <alignment horizontal="left" readingOrder="0" vertical="center"/>
    </xf>
    <xf borderId="4" fillId="2" fontId="1" numFmtId="0" xfId="0" applyAlignment="1" applyBorder="1" applyFont="1">
      <alignment horizontal="left" readingOrder="0" vertical="center"/>
    </xf>
    <xf borderId="4" fillId="2" fontId="1" numFmtId="164" xfId="0" applyAlignment="1" applyBorder="1" applyFont="1" applyNumberFormat="1">
      <alignment horizontal="left" readingOrder="0"/>
    </xf>
    <xf borderId="0" fillId="2" fontId="1" numFmtId="0" xfId="0" applyAlignment="1" applyFont="1">
      <alignment horizontal="left"/>
    </xf>
    <xf borderId="4" fillId="2" fontId="1" numFmtId="164" xfId="0" applyAlignment="1" applyBorder="1" applyFont="1" applyNumberFormat="1">
      <alignment horizontal="left" readingOrder="0"/>
    </xf>
    <xf borderId="4" fillId="2" fontId="1" numFmtId="164" xfId="0" applyAlignment="1" applyBorder="1" applyFont="1" applyNumberFormat="1">
      <alignment horizontal="left"/>
    </xf>
    <xf borderId="4" fillId="2" fontId="1" numFmtId="164" xfId="0" applyAlignment="1" applyBorder="1" applyFont="1" applyNumberFormat="1">
      <alignment horizontal="left"/>
    </xf>
    <xf borderId="0" fillId="3" fontId="1" numFmtId="0" xfId="0" applyFill="1" applyFont="1"/>
    <xf borderId="1" fillId="2" fontId="5" numFmtId="0" xfId="0" applyBorder="1" applyFont="1"/>
    <xf borderId="1" fillId="2" fontId="7" numFmtId="164" xfId="0" applyBorder="1" applyFont="1" applyNumberFormat="1"/>
    <xf borderId="0" fillId="0" fontId="1" numFmtId="0" xfId="0" applyFont="1"/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INCOME CHART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</c:dPt>
          <c:dPt>
            <c:idx val="5"/>
          </c:dPt>
          <c:dPt>
            <c:idx val="6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January2024!$D$9:$D$15</c:f>
            </c:strRef>
          </c:cat>
          <c:val>
            <c:numRef>
              <c:f>January2024!$E$9:$E$15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Expense CHART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January2024!$I$10:$I$15</c:f>
            </c:strRef>
          </c:cat>
          <c:val>
            <c:numRef>
              <c:f>January2024!$J$10:$J$15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Income Chart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'Feburary 2024'!$C$14:$C$17</c:f>
            </c:strRef>
          </c:cat>
          <c:val>
            <c:numRef>
              <c:f>'Feburary 2024'!$D$14:$D$17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Expenses chart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'Feburary 2024'!$H$14:$H$17</c:f>
            </c:strRef>
          </c:cat>
          <c:val>
            <c:numRef>
              <c:f>'Feburary 2024'!$I$14:$I$17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Relationship Id="rId4" Type="http://schemas.openxmlformats.org/officeDocument/2006/relationships/image" Target="../media/image1.png"/><Relationship Id="rId5" Type="http://schemas.openxmlformats.org/officeDocument/2006/relationships/image" Target="../media/image4.png"/><Relationship Id="rId6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image" Target="../media/image2.png"/><Relationship Id="rId4" Type="http://schemas.openxmlformats.org/officeDocument/2006/relationships/image" Target="../media/image4.png"/><Relationship Id="rId5" Type="http://schemas.openxmlformats.org/officeDocument/2006/relationships/image" Target="../media/image1.png"/><Relationship Id="rId6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257175</xdr:colOff>
      <xdr:row>1</xdr:row>
      <xdr:rowOff>171450</xdr:rowOff>
    </xdr:from>
    <xdr:ext cx="3267075" cy="1895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257175</xdr:colOff>
      <xdr:row>9</xdr:row>
      <xdr:rowOff>47625</xdr:rowOff>
    </xdr:from>
    <xdr:ext cx="3314700" cy="19431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28575</xdr:colOff>
      <xdr:row>2</xdr:row>
      <xdr:rowOff>9525</xdr:rowOff>
    </xdr:from>
    <xdr:ext cx="638175" cy="6381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1</xdr:row>
      <xdr:rowOff>114300</xdr:rowOff>
    </xdr:from>
    <xdr:ext cx="638175" cy="63817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</xdr:row>
      <xdr:rowOff>171450</xdr:rowOff>
    </xdr:from>
    <xdr:ext cx="714375" cy="723900"/>
    <xdr:pic>
      <xdr:nvPicPr>
        <xdr:cNvPr id="0" name="image4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552450</xdr:colOff>
      <xdr:row>2</xdr:row>
      <xdr:rowOff>57150</xdr:rowOff>
    </xdr:from>
    <xdr:ext cx="638175" cy="638175"/>
    <xdr:pic>
      <xdr:nvPicPr>
        <xdr:cNvPr id="0" name="image3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47625</xdr:colOff>
      <xdr:row>1</xdr:row>
      <xdr:rowOff>190500</xdr:rowOff>
    </xdr:from>
    <xdr:ext cx="3200400" cy="19716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</xdr:colOff>
      <xdr:row>9</xdr:row>
      <xdr:rowOff>38100</xdr:rowOff>
    </xdr:from>
    <xdr:ext cx="3143250" cy="19716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1</xdr:row>
      <xdr:rowOff>190500</xdr:rowOff>
    </xdr:from>
    <xdr:ext cx="638175" cy="6381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266700</xdr:colOff>
      <xdr:row>1</xdr:row>
      <xdr:rowOff>152400</xdr:rowOff>
    </xdr:from>
    <xdr:ext cx="714375" cy="723900"/>
    <xdr:pic>
      <xdr:nvPicPr>
        <xdr:cNvPr id="0" name="image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1</xdr:row>
      <xdr:rowOff>95250</xdr:rowOff>
    </xdr:from>
    <xdr:ext cx="638175" cy="638175"/>
    <xdr:pic>
      <xdr:nvPicPr>
        <xdr:cNvPr id="0" name="image1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523875</xdr:colOff>
      <xdr:row>2</xdr:row>
      <xdr:rowOff>38100</xdr:rowOff>
    </xdr:from>
    <xdr:ext cx="638175" cy="638175"/>
    <xdr:pic>
      <xdr:nvPicPr>
        <xdr:cNvPr id="0" name="image3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4" max="4" width="14.88"/>
    <col customWidth="1" min="5" max="5" width="19.63"/>
    <col customWidth="1" min="6" max="6" width="14.25"/>
    <col customWidth="1" min="8" max="8" width="10.38"/>
    <col customWidth="1" min="9" max="9" width="14.75"/>
    <col customWidth="1" min="10" max="10" width="8.88"/>
    <col customWidth="1" min="11" max="11" width="15.13"/>
    <col customWidth="1" min="12" max="12" width="9.13"/>
  </cols>
  <sheetData>
    <row r="1">
      <c r="A1" s="1"/>
      <c r="B1" s="2" t="s">
        <v>0</v>
      </c>
      <c r="E1" s="3"/>
      <c r="F1" s="3"/>
      <c r="G1" s="4" t="s">
        <v>1</v>
      </c>
      <c r="K1" s="1"/>
      <c r="L1" s="1"/>
      <c r="M1" s="1"/>
      <c r="N1" s="1"/>
    </row>
    <row r="2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ht="57.0" customHeight="1">
      <c r="A3" s="1"/>
      <c r="B3" s="6" t="s">
        <v>2</v>
      </c>
      <c r="C3" s="7"/>
      <c r="D3" s="6" t="s">
        <v>3</v>
      </c>
      <c r="E3" s="7"/>
      <c r="F3" s="6" t="s">
        <v>4</v>
      </c>
      <c r="G3" s="7"/>
      <c r="H3" s="8" t="s">
        <v>5</v>
      </c>
      <c r="I3" s="9"/>
      <c r="J3" s="7"/>
      <c r="K3" s="1"/>
      <c r="L3" s="1"/>
      <c r="M3" s="1"/>
      <c r="N3" s="1"/>
    </row>
    <row r="4">
      <c r="A4" s="1"/>
      <c r="B4" s="10">
        <f>sum(E10:E15)</f>
        <v>25000</v>
      </c>
      <c r="C4" s="7"/>
      <c r="D4" s="11">
        <f>sum(J10:J15)</f>
        <v>4000</v>
      </c>
      <c r="E4" s="7"/>
      <c r="F4" s="12">
        <f>if(B4-D4 &gt;0 ,B4-D4,0)</f>
        <v>21000</v>
      </c>
      <c r="G4" s="7"/>
      <c r="H4" s="13">
        <f>if(B4-D4 &lt;0 ,B4-D4,0)</f>
        <v>0</v>
      </c>
      <c r="I4" s="9"/>
      <c r="J4" s="7"/>
      <c r="K4" s="1"/>
      <c r="L4" s="1"/>
      <c r="M4" s="1"/>
      <c r="N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"/>
      <c r="B6" s="14" t="s">
        <v>6</v>
      </c>
      <c r="F6" s="1"/>
      <c r="G6" s="14" t="s">
        <v>7</v>
      </c>
      <c r="K6" s="1"/>
      <c r="L6" s="1"/>
      <c r="M6" s="1"/>
      <c r="N6" s="1"/>
    </row>
    <row r="7">
      <c r="A7" s="1"/>
      <c r="F7" s="1"/>
      <c r="K7" s="1"/>
      <c r="L7" s="1"/>
      <c r="M7" s="1"/>
      <c r="N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15"/>
      <c r="B9" s="16" t="s">
        <v>8</v>
      </c>
      <c r="C9" s="16" t="s">
        <v>9</v>
      </c>
      <c r="D9" s="16" t="s">
        <v>10</v>
      </c>
      <c r="E9" s="17" t="s">
        <v>11</v>
      </c>
      <c r="F9" s="18"/>
      <c r="G9" s="16" t="s">
        <v>8</v>
      </c>
      <c r="H9" s="16" t="s">
        <v>9</v>
      </c>
      <c r="I9" s="16" t="s">
        <v>12</v>
      </c>
      <c r="J9" s="17" t="s">
        <v>11</v>
      </c>
      <c r="K9" s="15"/>
      <c r="L9" s="15"/>
      <c r="M9" s="15"/>
      <c r="N9" s="15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5.5" customHeight="1">
      <c r="A10" s="1"/>
      <c r="B10" s="20">
        <f t="shared" ref="B10:B15" si="1">row()-9</f>
        <v>1</v>
      </c>
      <c r="C10" s="21">
        <v>45352.0</v>
      </c>
      <c r="D10" s="22" t="s">
        <v>13</v>
      </c>
      <c r="E10" s="23">
        <v>10000.0</v>
      </c>
      <c r="F10" s="24"/>
      <c r="G10" s="20">
        <f t="shared" ref="G10:G15" si="2">row()-9</f>
        <v>1</v>
      </c>
      <c r="H10" s="21">
        <v>45352.0</v>
      </c>
      <c r="I10" s="22" t="s">
        <v>14</v>
      </c>
      <c r="J10" s="25">
        <v>2000.0</v>
      </c>
      <c r="K10" s="1"/>
      <c r="L10" s="1"/>
      <c r="M10" s="1"/>
      <c r="N10" s="1"/>
    </row>
    <row r="11" ht="24.75" customHeight="1">
      <c r="A11" s="1"/>
      <c r="B11" s="20">
        <f t="shared" si="1"/>
        <v>2</v>
      </c>
      <c r="C11" s="21">
        <v>45372.0</v>
      </c>
      <c r="D11" s="22" t="s">
        <v>15</v>
      </c>
      <c r="E11" s="23">
        <v>5000.0</v>
      </c>
      <c r="F11" s="24"/>
      <c r="G11" s="20">
        <f t="shared" si="2"/>
        <v>2</v>
      </c>
      <c r="H11" s="21">
        <v>45372.0</v>
      </c>
      <c r="I11" s="22" t="s">
        <v>16</v>
      </c>
      <c r="J11" s="25">
        <v>2000.0</v>
      </c>
      <c r="K11" s="1"/>
      <c r="L11" s="1"/>
      <c r="M11" s="1"/>
      <c r="N11" s="1"/>
    </row>
    <row r="12" ht="25.5" customHeight="1">
      <c r="A12" s="1"/>
      <c r="B12" s="20">
        <f t="shared" si="1"/>
        <v>3</v>
      </c>
      <c r="C12" s="21">
        <v>45371.0</v>
      </c>
      <c r="D12" s="22" t="s">
        <v>17</v>
      </c>
      <c r="E12" s="23">
        <v>10000.0</v>
      </c>
      <c r="F12" s="24"/>
      <c r="G12" s="20">
        <f t="shared" si="2"/>
        <v>3</v>
      </c>
      <c r="H12" s="21"/>
      <c r="I12" s="20"/>
      <c r="J12" s="26"/>
      <c r="K12" s="1"/>
      <c r="L12" s="1"/>
      <c r="M12" s="1"/>
      <c r="N12" s="1"/>
    </row>
    <row r="13" ht="30.75" customHeight="1">
      <c r="A13" s="1"/>
      <c r="B13" s="20">
        <f t="shared" si="1"/>
        <v>4</v>
      </c>
      <c r="C13" s="21"/>
      <c r="D13" s="20"/>
      <c r="E13" s="27"/>
      <c r="F13" s="24"/>
      <c r="G13" s="20">
        <f t="shared" si="2"/>
        <v>4</v>
      </c>
      <c r="H13" s="21"/>
      <c r="I13" s="20"/>
      <c r="J13" s="26"/>
      <c r="K13" s="1"/>
      <c r="L13" s="1"/>
      <c r="M13" s="1"/>
      <c r="N13" s="1"/>
    </row>
    <row r="14" ht="24.75" customHeight="1">
      <c r="A14" s="1"/>
      <c r="B14" s="20">
        <f t="shared" si="1"/>
        <v>5</v>
      </c>
      <c r="C14" s="21"/>
      <c r="D14" s="20"/>
      <c r="E14" s="27"/>
      <c r="F14" s="24"/>
      <c r="G14" s="20">
        <f t="shared" si="2"/>
        <v>5</v>
      </c>
      <c r="H14" s="21"/>
      <c r="I14" s="20"/>
      <c r="J14" s="26"/>
      <c r="K14" s="1"/>
      <c r="L14" s="1"/>
      <c r="M14" s="1"/>
      <c r="N14" s="1"/>
    </row>
    <row r="15" ht="25.5" customHeight="1">
      <c r="A15" s="1"/>
      <c r="B15" s="20">
        <f t="shared" si="1"/>
        <v>6</v>
      </c>
      <c r="C15" s="21"/>
      <c r="D15" s="20"/>
      <c r="E15" s="27"/>
      <c r="F15" s="24"/>
      <c r="G15" s="20">
        <f t="shared" si="2"/>
        <v>6</v>
      </c>
      <c r="H15" s="21"/>
      <c r="I15" s="20"/>
      <c r="J15" s="26"/>
      <c r="K15" s="1"/>
      <c r="L15" s="1"/>
      <c r="M15" s="1"/>
      <c r="N15" s="1"/>
    </row>
    <row r="16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1"/>
      <c r="L16" s="1"/>
      <c r="M16" s="1"/>
      <c r="N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>
      <c r="A18" s="28"/>
      <c r="B18" s="28"/>
    </row>
    <row r="19">
      <c r="A19" s="28"/>
      <c r="B19" s="28"/>
    </row>
    <row r="20">
      <c r="A20" s="28"/>
      <c r="B20" s="28"/>
    </row>
  </sheetData>
  <mergeCells count="12">
    <mergeCell ref="D4:E4"/>
    <mergeCell ref="F4:G4"/>
    <mergeCell ref="B6:E7"/>
    <mergeCell ref="G6:J7"/>
    <mergeCell ref="B1:D1"/>
    <mergeCell ref="G1:J1"/>
    <mergeCell ref="B3:C3"/>
    <mergeCell ref="D3:E3"/>
    <mergeCell ref="F3:G3"/>
    <mergeCell ref="H3:J3"/>
    <mergeCell ref="B4:C4"/>
    <mergeCell ref="H4:J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5"/>
    <col customWidth="1" min="3" max="3" width="15.25"/>
    <col customWidth="1" min="4" max="4" width="18.0"/>
  </cols>
  <sheetData>
    <row r="1">
      <c r="A1" s="2" t="s">
        <v>0</v>
      </c>
      <c r="D1" s="3"/>
      <c r="E1" s="3"/>
      <c r="F1" s="4" t="s">
        <v>18</v>
      </c>
    </row>
    <row r="2">
      <c r="A2" s="5"/>
      <c r="B2" s="5"/>
      <c r="C2" s="5"/>
      <c r="D2" s="5"/>
      <c r="E2" s="5"/>
      <c r="F2" s="5"/>
      <c r="G2" s="5"/>
      <c r="H2" s="5"/>
      <c r="I2" s="1"/>
    </row>
    <row r="3" ht="56.25" customHeight="1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  <c r="H3" s="9"/>
      <c r="I3" s="7"/>
    </row>
    <row r="4">
      <c r="A4" s="11">
        <f>sum(D14:D17)</f>
        <v>65000</v>
      </c>
      <c r="B4" s="7"/>
      <c r="C4" s="29">
        <f>sum(I14:I17)</f>
        <v>115000</v>
      </c>
      <c r="D4" s="7"/>
      <c r="E4" s="12" t="str">
        <f>if(A4-C4&gt;0,A4-C4,"-")</f>
        <v>-</v>
      </c>
      <c r="F4" s="7"/>
      <c r="G4" s="30">
        <f>if(A4-C4&lt;0,A4-C4,"-")</f>
        <v>-50000</v>
      </c>
      <c r="H4" s="9"/>
      <c r="I4" s="7"/>
    </row>
    <row r="10">
      <c r="A10" s="14" t="s">
        <v>6</v>
      </c>
      <c r="E10" s="1"/>
      <c r="F10" s="14" t="s">
        <v>7</v>
      </c>
    </row>
    <row r="11">
      <c r="E11" s="1"/>
    </row>
    <row r="12">
      <c r="A12" s="1"/>
      <c r="B12" s="1"/>
      <c r="C12" s="1"/>
      <c r="D12" s="1"/>
      <c r="E12" s="1"/>
      <c r="F12" s="1"/>
      <c r="G12" s="1"/>
      <c r="H12" s="1"/>
      <c r="I12" s="1"/>
    </row>
    <row r="13">
      <c r="A13" s="16" t="s">
        <v>8</v>
      </c>
      <c r="B13" s="16" t="s">
        <v>9</v>
      </c>
      <c r="C13" s="16" t="s">
        <v>10</v>
      </c>
      <c r="D13" s="17" t="s">
        <v>11</v>
      </c>
      <c r="E13" s="18"/>
      <c r="F13" s="16" t="s">
        <v>8</v>
      </c>
      <c r="G13" s="16" t="s">
        <v>9</v>
      </c>
      <c r="H13" s="16" t="s">
        <v>12</v>
      </c>
      <c r="I13" s="17" t="s">
        <v>11</v>
      </c>
    </row>
    <row r="14">
      <c r="A14" s="31">
        <f t="shared" ref="A14:A17" si="1">ROW()-13</f>
        <v>1</v>
      </c>
      <c r="B14" s="32">
        <v>45325.0</v>
      </c>
      <c r="C14" s="33" t="s">
        <v>13</v>
      </c>
      <c r="D14" s="34">
        <v>40000.0</v>
      </c>
      <c r="F14" s="31">
        <f t="shared" ref="F14:F17" si="2">ROW()-13</f>
        <v>1</v>
      </c>
      <c r="G14" s="32">
        <v>45341.0</v>
      </c>
      <c r="H14" s="33" t="s">
        <v>19</v>
      </c>
      <c r="I14" s="33">
        <v>100000.0</v>
      </c>
    </row>
    <row r="15">
      <c r="A15" s="31">
        <f t="shared" si="1"/>
        <v>2</v>
      </c>
      <c r="B15" s="32">
        <v>45332.0</v>
      </c>
      <c r="C15" s="33" t="s">
        <v>17</v>
      </c>
      <c r="D15" s="34">
        <v>10000.0</v>
      </c>
      <c r="F15" s="31">
        <f t="shared" si="2"/>
        <v>2</v>
      </c>
      <c r="G15" s="32">
        <v>45343.0</v>
      </c>
      <c r="H15" s="33" t="s">
        <v>20</v>
      </c>
      <c r="I15" s="33">
        <v>1000.0</v>
      </c>
    </row>
    <row r="16">
      <c r="A16" s="31">
        <f t="shared" si="1"/>
        <v>3</v>
      </c>
      <c r="B16" s="32">
        <v>45337.0</v>
      </c>
      <c r="C16" s="33" t="s">
        <v>15</v>
      </c>
      <c r="D16" s="34">
        <v>10000.0</v>
      </c>
      <c r="F16" s="31">
        <f t="shared" si="2"/>
        <v>3</v>
      </c>
      <c r="G16" s="32">
        <v>45347.0</v>
      </c>
      <c r="H16" s="33" t="s">
        <v>21</v>
      </c>
      <c r="I16" s="33">
        <v>12000.0</v>
      </c>
    </row>
    <row r="17">
      <c r="A17" s="31">
        <f t="shared" si="1"/>
        <v>4</v>
      </c>
      <c r="B17" s="32">
        <v>45342.0</v>
      </c>
      <c r="C17" s="33" t="s">
        <v>22</v>
      </c>
      <c r="D17" s="34">
        <v>5000.0</v>
      </c>
      <c r="F17" s="31">
        <f t="shared" si="2"/>
        <v>4</v>
      </c>
      <c r="G17" s="32">
        <v>45351.0</v>
      </c>
      <c r="H17" s="33" t="s">
        <v>23</v>
      </c>
      <c r="I17" s="33">
        <v>2000.0</v>
      </c>
    </row>
  </sheetData>
  <mergeCells count="12">
    <mergeCell ref="E4:F4"/>
    <mergeCell ref="A1:C1"/>
    <mergeCell ref="F1:I1"/>
    <mergeCell ref="C3:D3"/>
    <mergeCell ref="E3:F3"/>
    <mergeCell ref="G3:I3"/>
    <mergeCell ref="G4:I4"/>
    <mergeCell ref="C4:D4"/>
    <mergeCell ref="A3:B3"/>
    <mergeCell ref="A4:B4"/>
    <mergeCell ref="A10:D11"/>
    <mergeCell ref="F10:I11"/>
  </mergeCells>
  <drawing r:id="rId1"/>
</worksheet>
</file>